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<sst xmlns="http://schemas.openxmlformats.org/spreadsheetml/2006/main" count="317" uniqueCount="256">
  <si>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</si>
  <si>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</si>
  <si>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</si>
  <si>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</si>
  <si>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</si>
  <si>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</si>
  <si>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</si>
  <si>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</si>
  <si>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</si>
  <si>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</si>
  <si>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</si>
  <si>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</si>
  <si>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</si>
  <si>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</si>
  <si>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</si>
  <si>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</si>
  <si>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</si>
  <si>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</si>
  <si>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</si>
  <si>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</si>
  <si>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</si>
  <si>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</si>
  <si>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</si>
  <si>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</si>
  <si>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</si>
  <si>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</si>
  <si>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</si>
  <si>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</si>
  <si>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</si>
  <si>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</si>
  <si>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</si>
  <si>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</si>
  <si>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</si>
  <si>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</si>
  <si>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</si>
  <si>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</si>
  <si>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</si>
  <si>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</si>
  <si>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</si>
  <si>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</si>
  <si>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</si>
  <si>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</si>
  <si>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</si>
  <si>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</si>
  <si>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</si>
  <si>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</si>
  <si>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</si>
  <si>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</si>
  <si>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</si>
  <si>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</si>
  <si>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</si>
  <si>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</si>
  <si>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</si>
  <si>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</si>
  <si>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</si>
  <si>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</si>
  <si>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</si>
  <si>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</si>
  <si>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</si>
  <si>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</si>
  <si>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</si>
  <si>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</si>
  <si>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</si>
  <si>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</si>
  <si>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</si>
  <si>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</si>
  <si>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</si>
  <si>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</si>
  <si>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</si>
  <si>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</si>
  <si>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</si>
  <si>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</si>
  <si>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</si>
  <si>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</si>
  <si>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</si>
  <si>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</si>
  <si>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</si>
  <si>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</si>
  <si>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</si>
  <si>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</si>
  <si>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</si>
  <si>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</si>
  <si>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</si>
  <si>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</si>
  <si>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</si>
  <si>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</si>
  <si>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</si>
  <si>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</si>
  <si>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</si>
  <si>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</si>
  <si>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</si>
  <si>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</si>
  <si>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</si>
  <si>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</si>
  <si>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</si>
  <si>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</si>
  <si>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</si>
  <si>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</si>
  <si>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</si>
  <si>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</si>
  <si>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</si>
  <si>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</si>
  <si>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</si>
  <si>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</si>
  <si>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</si>
  <si>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</si>
  <si>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</si>
  <si>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</si>
  <si>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</si>
  <si>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</si>
  <si>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</si>
  <si>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</si>
  <si>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</si>
  <si>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</si>
  <si>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</si>
  <si>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</si>
  <si>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</si>
  <si>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</si>
  <si>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</si>
  <si>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</si>
  <si>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</si>
  <si>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</si>
  <si>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</si>
  <si>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</si>
  <si>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</si>
  <si>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</si>
  <si>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</si>
  <si>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</si>
  <si>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</si>
  <si>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</si>
  <si>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</si>
  <si>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</si>
  <si>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</si>
  <si>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</si>
  <si>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</si>
  <si>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</si>
  <si>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</si>
  <si>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</si>
  <si>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</si>
  <si>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</si>
  <si>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</si>
  <si>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</si>
  <si>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</si>
  <si>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</si>
  <si>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</si>
  <si>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</si>
  <si>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</si>
  <si>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</si>
  <si>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</si>
  <si>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</si>
  <si>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</si>
  <si>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</si>
  <si>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</si>
  <si>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</si>
  <si>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</si>
  <si>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</si>
  <si>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</si>
  <si>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</si>
  <si>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</si>
  <si>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</si>
  <si>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</si>
  <si>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</si>
  <si>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</si>
  <si>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</si>
  <si>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</si>
  <si>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</si>
  <si>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</si>
  <si>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</si>
  <si>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</si>
  <si>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</si>
  <si>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</si>
  <si>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</si>
  <si>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</si>
  <si>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</si>
  <si>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</si>
  <si>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</si>
  <si>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</si>
  <si>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</si>
  <si>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</si>
  <si>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</si>
  <si>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</si>
  <si>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</si>
  <si>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</si>
  <si>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</si>
  <si>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</si>
  <si>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</si>
  <si>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</si>
  <si>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</si>
  <si>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</si>
  <si>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</si>
  <si>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</si>
  <si>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</si>
  <si>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</si>
  <si>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</si>
  <si>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</si>
  <si>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</si>
  <si>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</si>
  <si>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</si>
  <si>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</si>
  <si>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</si>
  <si>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</si>
  <si>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</si>
  <si>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</si>
  <si>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</si>
  <si>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</si>
  <si>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</si>
  <si>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</si>
  <si>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</si>
  <si>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</si>
  <si>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</si>
  <si>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</si>
  <si>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</si>
  <si>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</si>
  <si>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</si>
  <si>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</si>
  <si>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</si>
  <si>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</si>
  <si>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</si>
  <si>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</si>
  <si>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</si>
  <si>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</si>
  <si>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</si>
  <si>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</si>
  <si>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</si>
  <si>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</si>
  <si>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</si>
  <si>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</si>
  <si>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</si>
  <si>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</si>
  <si>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</si>
  <si>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</si>
  <si>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</si>
  <si>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</si>
  <si>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</si>
  <si>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</si>
  <si>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</si>
  <si>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</si>
  <si>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</si>
  <si>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</si>
  <si>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</si>
  <si>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</si>
  <si>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</si>
  <si>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</si>
  <si>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</si>
  <si>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</si>
  <si>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М.П. Данилюк</t>
  </si>
  <si>
    <t xml:space="preserve">С.В. Гнилиця </t>
  </si>
  <si>
    <t>(034)32 2-11-38</t>
  </si>
  <si>
    <t>(034)32 2-15-36</t>
  </si>
  <si>
    <t>inbox@vr.if.court.gov.ua</t>
  </si>
  <si>
    <t>3 липня 2015 року</t>
  </si>
  <si>
    <t>перше півріччя 2015 року</t>
  </si>
  <si>
    <t>Верховинський районний суд Івано-Франківської області</t>
  </si>
  <si>
    <t>78700. Івано-Франківська область</t>
  </si>
  <si>
    <t>смт. Верховина</t>
  </si>
  <si>
    <t>вул. Жаб’євська. 76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</si>
</sst>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31</v>
      </c>
      <c r="F10" s="113">
        <v>30</v>
      </c>
      <c r="G10" s="113">
        <v>31</v>
      </c>
      <c r="H10" s="113"/>
      <c r="I10" s="113"/>
      <c r="J10" s="113"/>
      <c r="K10" s="113">
        <v>31</v>
      </c>
      <c r="L10" s="113"/>
      <c r="M10" s="117"/>
      <c r="N10" s="98"/>
      <c r="O10" s="120">
        <f>E10-F10</f>
        <v>1</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v>1</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v>1</v>
      </c>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32</v>
      </c>
      <c r="F23" s="113">
        <f>F10+F12+F15+F22</f>
        <v>31</v>
      </c>
      <c r="G23" s="113">
        <f>G10+G12+G15+G22</f>
        <v>32</v>
      </c>
      <c r="H23" s="113">
        <f>H10+H15</f>
        <v>0</v>
      </c>
      <c r="I23" s="113">
        <f>I10+I15</f>
        <v>0</v>
      </c>
      <c r="J23" s="113">
        <f>J10+J12+J15</f>
        <v>1</v>
      </c>
      <c r="K23" s="113">
        <f>K10+K12+K15</f>
        <v>31</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43</v>
      </c>
      <c r="G31" s="121">
        <v>33</v>
      </c>
      <c r="H31" s="121">
        <v>35</v>
      </c>
      <c r="I31" s="121">
        <v>30</v>
      </c>
      <c r="J31" s="121">
        <v>29</v>
      </c>
      <c r="K31" s="121"/>
      <c r="L31" s="121">
        <v>4</v>
      </c>
      <c r="M31" s="121"/>
      <c r="N31" s="121">
        <v>8</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&amp;L43D0B362&amp;CФорма № 2-А, Підрозділ: Верховинський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7</v>
      </c>
      <c r="E12" s="98">
        <v>8</v>
      </c>
      <c r="F12" s="98">
        <v>8</v>
      </c>
      <c r="G12" s="98">
        <v>8</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7</v>
      </c>
      <c r="E24" s="98">
        <v>8</v>
      </c>
      <c r="F24" s="98">
        <v>8</v>
      </c>
      <c r="G24" s="98">
        <v>8</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7</v>
      </c>
      <c r="E25" s="98">
        <v>8</v>
      </c>
      <c r="F25" s="98">
        <v>8</v>
      </c>
      <c r="G25" s="98">
        <v>8</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2</v>
      </c>
      <c r="D43" s="98">
        <v>3</v>
      </c>
      <c r="E43" s="98">
        <v>3</v>
      </c>
      <c r="F43" s="98">
        <v>1</v>
      </c>
      <c r="G43" s="98"/>
      <c r="H43" s="98"/>
      <c r="I43" s="98"/>
      <c r="J43" s="98">
        <v>2</v>
      </c>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v>2</v>
      </c>
      <c r="E44" s="98">
        <v>2</v>
      </c>
      <c r="F44" s="98">
        <v>1</v>
      </c>
      <c r="G44" s="98"/>
      <c r="H44" s="98"/>
      <c r="I44" s="98"/>
      <c r="J44" s="98">
        <v>1</v>
      </c>
      <c r="K44" s="116">
        <v>2</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v>1</v>
      </c>
      <c r="F46" s="98"/>
      <c r="G46" s="98"/>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v>
      </c>
      <c r="D88" s="98">
        <v>21</v>
      </c>
      <c r="E88" s="98">
        <v>24</v>
      </c>
      <c r="F88" s="98">
        <v>21</v>
      </c>
      <c r="G88" s="98">
        <v>21</v>
      </c>
      <c r="H88" s="98">
        <v>1</v>
      </c>
      <c r="I88" s="98"/>
      <c r="J88" s="98">
        <v>2</v>
      </c>
      <c r="K88" s="116">
        <v>3</v>
      </c>
      <c r="L88" s="98"/>
      <c r="M88" s="98">
        <v>584</v>
      </c>
      <c r="N88" s="112">
        <v>584</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6</v>
      </c>
      <c r="D90" s="98">
        <v>21</v>
      </c>
      <c r="E90" s="98">
        <v>24</v>
      </c>
      <c r="F90" s="98">
        <v>21</v>
      </c>
      <c r="G90" s="98">
        <v>21</v>
      </c>
      <c r="H90" s="98">
        <v>1</v>
      </c>
      <c r="I90" s="98"/>
      <c r="J90" s="98">
        <v>2</v>
      </c>
      <c r="K90" s="116">
        <v>3</v>
      </c>
      <c r="L90" s="98"/>
      <c r="M90" s="98">
        <v>584</v>
      </c>
      <c r="N90" s="112">
        <v>584</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6</v>
      </c>
      <c r="D94" s="98">
        <v>21</v>
      </c>
      <c r="E94" s="98">
        <v>24</v>
      </c>
      <c r="F94" s="98">
        <v>21</v>
      </c>
      <c r="G94" s="98">
        <v>21</v>
      </c>
      <c r="H94" s="98">
        <v>1</v>
      </c>
      <c r="I94" s="98"/>
      <c r="J94" s="98">
        <v>2</v>
      </c>
      <c r="K94" s="116">
        <v>3</v>
      </c>
      <c r="L94" s="98"/>
      <c r="M94" s="98">
        <v>584</v>
      </c>
      <c r="N94" s="112">
        <v>584</v>
      </c>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c r="F103" s="98"/>
      <c r="G103" s="98"/>
      <c r="H103" s="98"/>
      <c r="I103" s="98"/>
      <c r="J103" s="98"/>
      <c r="K103" s="116">
        <v>2</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2</v>
      </c>
      <c r="E108" s="98"/>
      <c r="F108" s="98"/>
      <c r="G108" s="98"/>
      <c r="H108" s="98"/>
      <c r="I108" s="98"/>
      <c r="J108" s="98"/>
      <c r="K108" s="116">
        <v>2</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10</v>
      </c>
      <c r="D114" s="112">
        <f aca="true" t="shared" si="0" ref="D114:O114">SUM(D8,D9,D12,D29,D30,D43,D49,D52,D79,D88,D103,D109,D113)</f>
        <v>33</v>
      </c>
      <c r="E114" s="112">
        <f t="shared" si="0"/>
        <v>35</v>
      </c>
      <c r="F114" s="112">
        <f t="shared" si="0"/>
        <v>30</v>
      </c>
      <c r="G114" s="112">
        <f t="shared" si="0"/>
        <v>29</v>
      </c>
      <c r="H114" s="112">
        <f t="shared" si="0"/>
        <v>1</v>
      </c>
      <c r="I114" s="112">
        <f t="shared" si="0"/>
        <v>0</v>
      </c>
      <c r="J114" s="112">
        <f t="shared" si="0"/>
        <v>4</v>
      </c>
      <c r="K114" s="112">
        <f t="shared" si="0"/>
        <v>8</v>
      </c>
      <c r="L114" s="112">
        <f t="shared" si="0"/>
        <v>0</v>
      </c>
      <c r="M114" s="112">
        <f t="shared" si="0"/>
        <v>584</v>
      </c>
      <c r="N114" s="112">
        <f t="shared" si="0"/>
        <v>584</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&amp;L43D0B362&amp;CФорма № 2-А, Підрозділ: Верховинський районний суд Івано-Франківської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&amp;L43D0B362&amp;CФорма № 2-А, Підрозділ: Верховинський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3</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13</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22</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&amp;L43D0B362&amp;CФорма № 2-А, Підрозділ: Верховинський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&amp;L43D0B362&amp;C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2015-07-03T13:43:14Z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2-А_00340_2.2015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43D0B362</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