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<sst xmlns="http://schemas.openxmlformats.org/spreadsheetml/2006/main" count="341" uniqueCount="278">
  <si>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</si>
  <si>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</si>
  <si>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</si>
  <si>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</si>
  <si>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</si>
  <si>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</si>
  <si>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</si>
  <si>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</si>
  <si>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</si>
  <si>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</si>
  <si>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</si>
  <si>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</si>
  <si>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</si>
  <si>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</si>
  <si>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</si>
  <si>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</si>
  <si>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</si>
  <si>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</si>
  <si>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</si>
  <si>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</si>
  <si>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</si>
  <si>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</si>
  <si>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</si>
  <si>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</si>
  <si>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</si>
  <si>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</si>
  <si>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</si>
  <si>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</si>
  <si>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</si>
  <si>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</si>
  <si>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</si>
  <si>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</si>
  <si>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</si>
  <si>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</si>
  <si>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</si>
  <si>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</si>
  <si>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</si>
  <si>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</si>
  <si>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</si>
  <si>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</si>
  <si>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</si>
  <si>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</si>
  <si>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</si>
  <si>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</si>
  <si>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</si>
  <si>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</si>
  <si>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</si>
  <si>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</si>
  <si>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</si>
  <si>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</si>
  <si>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</si>
  <si>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</si>
  <si>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</si>
  <si>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</si>
  <si>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</si>
  <si>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</si>
  <si>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</si>
  <si>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</si>
  <si>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</si>
  <si>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</si>
  <si>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</si>
  <si>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</si>
  <si>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</si>
  <si>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</si>
  <si>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</si>
  <si>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</si>
  <si>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</si>
  <si>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</si>
  <si>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</si>
  <si>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</si>
  <si>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</si>
  <si>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</si>
  <si>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</si>
  <si>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</si>
  <si>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</si>
  <si>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</si>
  <si>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</si>
  <si>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</si>
  <si>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</si>
  <si>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</si>
  <si>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</si>
  <si>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</si>
  <si>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</si>
  <si>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</si>
  <si>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</si>
  <si>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</si>
  <si>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</si>
  <si>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</si>
  <si>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</si>
  <si>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</si>
  <si>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</si>
  <si>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</si>
  <si>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</si>
  <si>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</si>
  <si>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</si>
  <si>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</si>
  <si>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</si>
  <si>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</si>
  <si>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</si>
  <si>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</si>
  <si>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</si>
  <si>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</si>
  <si>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</si>
  <si>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</si>
  <si>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</si>
  <si>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</si>
  <si>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</si>
  <si>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</si>
  <si>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</si>
  <si>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</si>
  <si>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</si>
  <si>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</si>
  <si>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</si>
  <si>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</si>
  <si>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</si>
  <si>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</si>
  <si>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</si>
  <si>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</si>
  <si>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</si>
  <si>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</si>
  <si>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</si>
  <si>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</si>
  <si>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</si>
  <si>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</si>
  <si>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</si>
  <si>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</si>
  <si>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</si>
  <si>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</si>
  <si>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</si>
  <si>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</si>
  <si>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</si>
  <si>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</si>
  <si>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</si>
  <si>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</si>
  <si>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</si>
  <si>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</si>
  <si>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</si>
  <si>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</si>
  <si>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</si>
  <si>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</si>
  <si>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</si>
  <si>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</si>
  <si>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</si>
  <si>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</si>
  <si>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</si>
  <si>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</si>
  <si>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</si>
  <si>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</si>
  <si>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</si>
  <si>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</si>
  <si>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</si>
  <si>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</si>
  <si>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</si>
  <si>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</si>
  <si>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</si>
  <si>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</si>
  <si>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</si>
  <si>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</si>
  <si>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</si>
  <si>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</si>
  <si>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</si>
  <si>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</si>
  <si>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</si>
  <si>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</si>
  <si>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</si>
  <si>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</si>
  <si>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</si>
  <si>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</si>
  <si>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</si>
  <si>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</si>
  <si>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</si>
  <si>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</si>
  <si>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</si>
  <si>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</si>
  <si>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</si>
  <si>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</si>
  <si>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</si>
  <si>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</si>
  <si>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</si>
  <si>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</si>
  <si>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</si>
  <si>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</si>
  <si>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</si>
  <si>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</si>
  <si>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</si>
  <si>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</si>
  <si>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</si>
  <si>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</si>
  <si>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</si>
  <si>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</si>
  <si>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</si>
  <si>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</si>
  <si>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</si>
  <si>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</si>
  <si>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</si>
  <si>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</si>
  <si>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</si>
  <si>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</si>
  <si>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</si>
  <si>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</si>
  <si>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</si>
  <si>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</si>
  <si>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</si>
  <si>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</si>
  <si>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</si>
  <si>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</si>
  <si>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</si>
  <si>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</si>
  <si>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</si>
  <si>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</si>
  <si>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</si>
  <si>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</si>
  <si>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</si>
  <si>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</si>
  <si>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</si>
  <si>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</si>
  <si>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</si>
  <si>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</si>
  <si>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</si>
  <si>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</si>
  <si>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</si>
  <si>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</si>
  <si>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</si>
  <si>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</si>
  <si>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</si>
  <si>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</si>
  <si>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</si>
  <si>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</si>
  <si>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</si>
  <si>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</si>
  <si>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</si>
  <si>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</si>
  <si>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</si>
  <si>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</si>
  <si>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</si>
  <si>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</si>
  <si>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</si>
  <si>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</si>
  <si>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</si>
  <si>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</si>
  <si>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</si>
  <si>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</si>
  <si>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</si>
  <si>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</si>
  <si>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</si>
  <si>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</si>
  <si>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</si>
  <si>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</si>
  <si>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</si>
  <si>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</si>
  <si>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</si>
  <si>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</si>
  <si>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</si>
  <si>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</si>
  <si>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</si>
  <si>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</si>
  <si>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</si>
  <si>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</si>
  <si>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</si>
  <si>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</si>
  <si>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</si>
  <si>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</si>
  <si>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</si>
  <si>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</si>
  <si>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</si>
  <si>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М.П. Данилюк</t>
  </si>
  <si>
    <t/>
  </si>
  <si>
    <t xml:space="preserve">О.В. Мартищук </t>
  </si>
  <si>
    <t>(034)32 2-11-38</t>
  </si>
  <si>
    <t>(034)32 2-15-36</t>
  </si>
  <si>
    <t>inbox@vr.if.court.gov.ua</t>
  </si>
  <si>
    <t>11 липня 2016 року</t>
  </si>
  <si>
    <t>перше півріччя 2016 року</t>
  </si>
  <si>
    <t>Верховинський районний суд Івано-Франківської області</t>
  </si>
  <si>
    <t xml:space="preserve">Місцезнаходження: </t>
  </si>
  <si>
    <t>78700. Івано-Франківська область</t>
  </si>
  <si>
    <t>смт. Верховина</t>
  </si>
  <si>
    <t>вул. Жаб’євська. 76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</si>
</sst>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c r="E9" s="60"/>
      <c r="F9" s="60"/>
      <c r="G9" s="60"/>
      <c r="H9" s="86" t="s">
        <v>228</v>
      </c>
      <c r="I9" s="60"/>
      <c r="J9" s="60"/>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132</v>
      </c>
      <c r="E15" s="60">
        <v>126</v>
      </c>
      <c r="F15" s="60">
        <v>132</v>
      </c>
      <c r="G15" s="60">
        <v>5</v>
      </c>
      <c r="H15" s="60"/>
      <c r="I15" s="60">
        <v>1</v>
      </c>
      <c r="J15" s="60">
        <v>126</v>
      </c>
      <c r="K15" s="60"/>
      <c r="L15" s="60"/>
      <c r="M15" s="38"/>
      <c r="O15" s="82">
        <f t="shared" si="0"/>
        <v>6</v>
      </c>
    </row>
    <row r="16" spans="1:15" ht="14.25" customHeight="1">
      <c r="A16" s="59">
        <v>8</v>
      </c>
      <c r="B16" s="162" t="s">
        <v>153</v>
      </c>
      <c r="C16" s="163"/>
      <c r="D16" s="60">
        <v>14</v>
      </c>
      <c r="E16" s="60">
        <v>14</v>
      </c>
      <c r="F16" s="60">
        <v>14</v>
      </c>
      <c r="G16" s="60"/>
      <c r="H16" s="60"/>
      <c r="I16" s="60">
        <v>1</v>
      </c>
      <c r="J16" s="60">
        <v>13</v>
      </c>
      <c r="K16" s="60"/>
      <c r="L16" s="60"/>
      <c r="M16" s="38"/>
      <c r="O16" s="82">
        <f t="shared" si="0"/>
        <v>0</v>
      </c>
    </row>
    <row r="17" spans="1:15" ht="13.5" customHeight="1">
      <c r="A17" s="59">
        <v>9</v>
      </c>
      <c r="B17" s="162" t="s">
        <v>154</v>
      </c>
      <c r="C17" s="163"/>
      <c r="D17" s="28">
        <v>3</v>
      </c>
      <c r="E17" s="28">
        <v>2</v>
      </c>
      <c r="F17" s="60">
        <v>2</v>
      </c>
      <c r="G17" s="60"/>
      <c r="H17" s="60"/>
      <c r="I17" s="60"/>
      <c r="J17" s="60">
        <v>2</v>
      </c>
      <c r="K17" s="60"/>
      <c r="L17" s="60">
        <v>1</v>
      </c>
      <c r="M17" s="38"/>
      <c r="O17" s="82">
        <f t="shared" si="0"/>
        <v>1</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6</v>
      </c>
      <c r="E20" s="60">
        <v>5</v>
      </c>
      <c r="F20" s="60">
        <v>4</v>
      </c>
      <c r="G20" s="60"/>
      <c r="H20" s="60"/>
      <c r="I20" s="60"/>
      <c r="J20" s="60">
        <v>4</v>
      </c>
      <c r="K20" s="60"/>
      <c r="L20" s="60">
        <v>2</v>
      </c>
      <c r="M20" s="38"/>
      <c r="O20" s="82">
        <f t="shared" si="0"/>
        <v>1</v>
      </c>
    </row>
    <row r="21" spans="1:15" ht="37.5" customHeight="1">
      <c r="A21" s="59">
        <v>13</v>
      </c>
      <c r="B21" s="176" t="s">
        <v>158</v>
      </c>
      <c r="C21" s="177"/>
      <c r="D21" s="60">
        <v>36</v>
      </c>
      <c r="E21" s="60">
        <v>35</v>
      </c>
      <c r="F21" s="60">
        <v>31</v>
      </c>
      <c r="G21" s="60"/>
      <c r="H21" s="60"/>
      <c r="I21" s="60">
        <v>22</v>
      </c>
      <c r="J21" s="60">
        <v>9</v>
      </c>
      <c r="K21" s="60"/>
      <c r="L21" s="60">
        <v>5</v>
      </c>
      <c r="M21" s="38"/>
      <c r="O21" s="82">
        <f t="shared" si="0"/>
        <v>1</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5</v>
      </c>
      <c r="E24" s="60">
        <v>5</v>
      </c>
      <c r="F24" s="60">
        <v>5</v>
      </c>
      <c r="G24" s="60"/>
      <c r="H24" s="60"/>
      <c r="I24" s="60">
        <v>2</v>
      </c>
      <c r="J24" s="60">
        <v>3</v>
      </c>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196</v>
      </c>
      <c r="E28" s="60">
        <f aca="true" t="shared" si="1" ref="E28:L28">SUM(E9:E11,E15:E27)</f>
        <v>187</v>
      </c>
      <c r="F28" s="60">
        <f t="shared" si="1"/>
        <v>188</v>
      </c>
      <c r="G28" s="60">
        <f t="shared" si="1"/>
        <v>5</v>
      </c>
      <c r="H28" s="60">
        <f t="shared" si="1"/>
        <v>0</v>
      </c>
      <c r="I28" s="60">
        <f t="shared" si="1"/>
        <v>26</v>
      </c>
      <c r="J28" s="60">
        <f t="shared" si="1"/>
        <v>157</v>
      </c>
      <c r="K28" s="60">
        <f t="shared" si="1"/>
        <v>0</v>
      </c>
      <c r="L28" s="60">
        <f t="shared" si="1"/>
        <v>8</v>
      </c>
      <c r="M28" s="38"/>
      <c r="O28" s="82">
        <f t="shared" si="0"/>
        <v>9</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192</v>
      </c>
      <c r="E35" s="57">
        <f aca="true" t="shared" si="2" ref="E35:M35">SUM(E36:E37)</f>
        <v>143</v>
      </c>
      <c r="F35" s="57">
        <f t="shared" si="2"/>
        <v>134</v>
      </c>
      <c r="G35" s="57">
        <f t="shared" si="2"/>
        <v>114</v>
      </c>
      <c r="H35" s="57">
        <f t="shared" si="2"/>
        <v>108</v>
      </c>
      <c r="I35" s="57">
        <f t="shared" si="2"/>
        <v>2</v>
      </c>
      <c r="J35" s="57">
        <f t="shared" si="2"/>
        <v>17</v>
      </c>
      <c r="K35" s="57">
        <f>SUM(K36:K37)</f>
        <v>10</v>
      </c>
      <c r="L35" s="57">
        <f t="shared" si="2"/>
        <v>58</v>
      </c>
      <c r="M35" s="57">
        <f t="shared" si="2"/>
        <v>6</v>
      </c>
      <c r="O35" s="102"/>
    </row>
    <row r="36" spans="1:15" ht="18.75" customHeight="1">
      <c r="A36" s="56">
        <v>2</v>
      </c>
      <c r="B36" s="185" t="s">
        <v>49</v>
      </c>
      <c r="C36" s="58" t="s">
        <v>171</v>
      </c>
      <c r="D36" s="71">
        <f>'Розділ 3'!E67+'Розділ 3'!D67</f>
        <v>179</v>
      </c>
      <c r="E36" s="31">
        <f>'Розділ 3'!E67</f>
        <v>130</v>
      </c>
      <c r="F36" s="31">
        <f>'Розділ 3'!F67</f>
        <v>122</v>
      </c>
      <c r="G36" s="31">
        <f>'Розділ 3'!G67</f>
        <v>104</v>
      </c>
      <c r="H36" s="31">
        <f>'Розділ 3'!I67</f>
        <v>98</v>
      </c>
      <c r="I36" s="31">
        <f>'Розділ 3'!K67</f>
        <v>2</v>
      </c>
      <c r="J36" s="31">
        <f>'Розділ 3'!L67</f>
        <v>15</v>
      </c>
      <c r="K36" s="31">
        <f>'Розділ 3'!M67</f>
        <v>10</v>
      </c>
      <c r="L36" s="31">
        <f>'Розділ 3'!Q67</f>
        <v>57</v>
      </c>
      <c r="M36" s="31">
        <f>'Розділ 3'!R67</f>
        <v>6</v>
      </c>
      <c r="O36" s="102"/>
    </row>
    <row r="37" spans="1:15" ht="20.25" customHeight="1">
      <c r="A37" s="56">
        <v>3</v>
      </c>
      <c r="B37" s="186"/>
      <c r="C37" s="58" t="s">
        <v>172</v>
      </c>
      <c r="D37" s="31">
        <f>'Розділ 4'!E28+'Розділ 4'!D28</f>
        <v>13</v>
      </c>
      <c r="E37" s="31">
        <f>'Розділ 4'!E28</f>
        <v>13</v>
      </c>
      <c r="F37" s="31">
        <f>'Розділ 4'!F28</f>
        <v>12</v>
      </c>
      <c r="G37" s="31">
        <f>'Розділ 4'!G28</f>
        <v>10</v>
      </c>
      <c r="H37" s="31">
        <f>'Розділ 4'!H28</f>
        <v>10</v>
      </c>
      <c r="I37" s="31">
        <f>'Розділ 4'!J28</f>
        <v>0</v>
      </c>
      <c r="J37" s="31">
        <f>'Розділ 4'!K28</f>
        <v>2</v>
      </c>
      <c r="K37" s="31">
        <f>'Розділ 4'!L28</f>
        <v>0</v>
      </c>
      <c r="L37" s="31">
        <f>'Розділ 4'!M28</f>
        <v>1</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&amp;L111C34EB&amp;CФорма № 2-Ц, Підрозділ: Верховинський районний суд Івано-Франківської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c r="D10" s="28"/>
      <c r="E10" s="129"/>
      <c r="F10" s="129"/>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&amp;L111C34EB&amp;CФорма № 2-Ц, Підрозділ: Верховинський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7</v>
      </c>
      <c r="E9" s="31">
        <v>5</v>
      </c>
      <c r="F9" s="28">
        <v>7</v>
      </c>
      <c r="G9" s="31">
        <v>6</v>
      </c>
      <c r="H9" s="31"/>
      <c r="I9" s="31">
        <v>5</v>
      </c>
      <c r="J9" s="31"/>
      <c r="K9" s="31"/>
      <c r="L9" s="31">
        <v>1</v>
      </c>
      <c r="M9" s="28">
        <v>1</v>
      </c>
      <c r="N9" s="129">
        <v>50011</v>
      </c>
      <c r="O9" s="129"/>
      <c r="P9" s="129"/>
      <c r="Q9" s="28">
        <v>5</v>
      </c>
      <c r="R9" s="28">
        <v>1</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7</v>
      </c>
      <c r="E12" s="28">
        <v>4</v>
      </c>
      <c r="F12" s="28">
        <v>6</v>
      </c>
      <c r="G12" s="28">
        <v>5</v>
      </c>
      <c r="H12" s="28"/>
      <c r="I12" s="28">
        <v>4</v>
      </c>
      <c r="J12" s="28"/>
      <c r="K12" s="28"/>
      <c r="L12" s="28">
        <v>1</v>
      </c>
      <c r="M12" s="28">
        <v>1</v>
      </c>
      <c r="N12" s="129"/>
      <c r="O12" s="129"/>
      <c r="P12" s="129"/>
      <c r="Q12" s="28">
        <v>5</v>
      </c>
      <c r="R12" s="28">
        <v>1</v>
      </c>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v>2</v>
      </c>
      <c r="E14" s="28">
        <v>1</v>
      </c>
      <c r="F14" s="28"/>
      <c r="G14" s="28"/>
      <c r="H14" s="28"/>
      <c r="I14" s="28"/>
      <c r="J14" s="28"/>
      <c r="K14" s="28"/>
      <c r="L14" s="28"/>
      <c r="M14" s="28"/>
      <c r="N14" s="129"/>
      <c r="O14" s="129"/>
      <c r="P14" s="129"/>
      <c r="Q14" s="28">
        <v>3</v>
      </c>
      <c r="R14" s="28">
        <v>1</v>
      </c>
      <c r="S14" s="66"/>
      <c r="T14" s="65"/>
    </row>
    <row r="15" spans="1:18" ht="18.75" customHeight="1">
      <c r="A15" s="3">
        <v>7</v>
      </c>
      <c r="B15" s="221" t="s">
        <v>48</v>
      </c>
      <c r="C15" s="222"/>
      <c r="D15" s="28"/>
      <c r="E15" s="28"/>
      <c r="F15" s="28"/>
      <c r="G15" s="28"/>
      <c r="H15" s="28"/>
      <c r="I15" s="28"/>
      <c r="J15" s="28"/>
      <c r="K15" s="28"/>
      <c r="L15" s="28"/>
      <c r="M15" s="28"/>
      <c r="N15" s="129"/>
      <c r="O15" s="129"/>
      <c r="P15" s="129"/>
      <c r="Q15" s="28"/>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26</v>
      </c>
      <c r="E26" s="28">
        <v>49</v>
      </c>
      <c r="F26" s="28">
        <v>52</v>
      </c>
      <c r="G26" s="28">
        <v>44</v>
      </c>
      <c r="H26" s="28">
        <v>26</v>
      </c>
      <c r="I26" s="28">
        <v>41</v>
      </c>
      <c r="J26" s="28">
        <v>1</v>
      </c>
      <c r="K26" s="28"/>
      <c r="L26" s="28">
        <v>7</v>
      </c>
      <c r="M26" s="28">
        <v>9</v>
      </c>
      <c r="N26" s="129">
        <v>13695070</v>
      </c>
      <c r="O26" s="129">
        <v>3174027</v>
      </c>
      <c r="P26" s="129"/>
      <c r="Q26" s="28">
        <v>23</v>
      </c>
      <c r="R26" s="28">
        <v>2</v>
      </c>
    </row>
    <row r="27" spans="1:18" ht="15" customHeight="1">
      <c r="A27" s="3">
        <v>19</v>
      </c>
      <c r="B27" s="219" t="s">
        <v>49</v>
      </c>
      <c r="C27" s="5" t="s">
        <v>108</v>
      </c>
      <c r="D27" s="28">
        <v>3</v>
      </c>
      <c r="E27" s="28">
        <v>1</v>
      </c>
      <c r="F27" s="28">
        <v>2</v>
      </c>
      <c r="G27" s="28">
        <v>2</v>
      </c>
      <c r="H27" s="28"/>
      <c r="I27" s="28">
        <v>2</v>
      </c>
      <c r="J27" s="28"/>
      <c r="K27" s="28"/>
      <c r="L27" s="28"/>
      <c r="M27" s="28"/>
      <c r="N27" s="129">
        <v>203785</v>
      </c>
      <c r="O27" s="129">
        <v>4482</v>
      </c>
      <c r="P27" s="129"/>
      <c r="Q27" s="28">
        <v>2</v>
      </c>
      <c r="R27" s="28"/>
    </row>
    <row r="28" spans="1:18" ht="15" customHeight="1">
      <c r="A28" s="3">
        <v>20</v>
      </c>
      <c r="B28" s="242"/>
      <c r="C28" s="5" t="s">
        <v>109</v>
      </c>
      <c r="D28" s="28">
        <v>2</v>
      </c>
      <c r="E28" s="28"/>
      <c r="F28" s="28">
        <v>2</v>
      </c>
      <c r="G28" s="28">
        <v>2</v>
      </c>
      <c r="H28" s="28"/>
      <c r="I28" s="28">
        <v>1</v>
      </c>
      <c r="J28" s="28"/>
      <c r="K28" s="28"/>
      <c r="L28" s="28"/>
      <c r="M28" s="28">
        <v>1</v>
      </c>
      <c r="N28" s="129">
        <v>782</v>
      </c>
      <c r="O28" s="129">
        <v>782</v>
      </c>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3</v>
      </c>
      <c r="E30" s="28">
        <v>1</v>
      </c>
      <c r="F30" s="28">
        <v>3</v>
      </c>
      <c r="G30" s="28">
        <v>1</v>
      </c>
      <c r="H30" s="28"/>
      <c r="I30" s="28">
        <v>1</v>
      </c>
      <c r="J30" s="28"/>
      <c r="K30" s="28"/>
      <c r="L30" s="28">
        <v>2</v>
      </c>
      <c r="M30" s="28">
        <v>1</v>
      </c>
      <c r="N30" s="129">
        <v>347074</v>
      </c>
      <c r="O30" s="129">
        <v>9591</v>
      </c>
      <c r="P30" s="129"/>
      <c r="Q30" s="28">
        <v>1</v>
      </c>
      <c r="R30" s="28"/>
    </row>
    <row r="31" spans="1:18" ht="15" customHeight="1">
      <c r="A31" s="3">
        <v>23</v>
      </c>
      <c r="B31" s="242"/>
      <c r="C31" s="5" t="s">
        <v>112</v>
      </c>
      <c r="D31" s="28">
        <v>2</v>
      </c>
      <c r="E31" s="28">
        <v>1</v>
      </c>
      <c r="F31" s="28">
        <v>3</v>
      </c>
      <c r="G31" s="28">
        <v>2</v>
      </c>
      <c r="H31" s="28">
        <v>1</v>
      </c>
      <c r="I31" s="28">
        <v>2</v>
      </c>
      <c r="J31" s="28"/>
      <c r="K31" s="28"/>
      <c r="L31" s="28">
        <v>1</v>
      </c>
      <c r="M31" s="28">
        <v>2</v>
      </c>
      <c r="N31" s="129">
        <v>90710</v>
      </c>
      <c r="O31" s="129">
        <v>43794</v>
      </c>
      <c r="P31" s="129"/>
      <c r="Q31" s="28"/>
      <c r="R31" s="28"/>
    </row>
    <row r="32" spans="1:18" ht="15" customHeight="1">
      <c r="A32" s="3">
        <v>24</v>
      </c>
      <c r="B32" s="242"/>
      <c r="C32" s="5" t="s">
        <v>113</v>
      </c>
      <c r="D32" s="28"/>
      <c r="E32" s="28"/>
      <c r="F32" s="28"/>
      <c r="G32" s="28"/>
      <c r="H32" s="28"/>
      <c r="I32" s="28"/>
      <c r="J32" s="28"/>
      <c r="K32" s="28"/>
      <c r="L32" s="28"/>
      <c r="M32" s="28"/>
      <c r="N32" s="129"/>
      <c r="O32" s="129"/>
      <c r="P32" s="129"/>
      <c r="Q32" s="28"/>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15</v>
      </c>
      <c r="E34" s="28">
        <v>44</v>
      </c>
      <c r="F34" s="28">
        <v>41</v>
      </c>
      <c r="G34" s="28">
        <v>37</v>
      </c>
      <c r="H34" s="28">
        <v>25</v>
      </c>
      <c r="I34" s="28">
        <v>35</v>
      </c>
      <c r="J34" s="28">
        <v>1</v>
      </c>
      <c r="K34" s="28"/>
      <c r="L34" s="28">
        <v>3</v>
      </c>
      <c r="M34" s="28">
        <v>5</v>
      </c>
      <c r="N34" s="129">
        <v>12611415</v>
      </c>
      <c r="O34" s="129">
        <v>3115378</v>
      </c>
      <c r="P34" s="129"/>
      <c r="Q34" s="28">
        <v>18</v>
      </c>
      <c r="R34" s="28">
        <v>1</v>
      </c>
    </row>
    <row r="35" spans="1:18" ht="15" customHeight="1">
      <c r="A35" s="3">
        <v>27</v>
      </c>
      <c r="B35" s="242"/>
      <c r="C35" s="5" t="s">
        <v>3</v>
      </c>
      <c r="D35" s="28">
        <v>1</v>
      </c>
      <c r="E35" s="28">
        <v>1</v>
      </c>
      <c r="F35" s="28">
        <v>1</v>
      </c>
      <c r="G35" s="28"/>
      <c r="H35" s="28"/>
      <c r="I35" s="28"/>
      <c r="J35" s="28"/>
      <c r="K35" s="28"/>
      <c r="L35" s="28">
        <v>1</v>
      </c>
      <c r="M35" s="28"/>
      <c r="N35" s="129">
        <v>327441</v>
      </c>
      <c r="O35" s="129"/>
      <c r="P35" s="129"/>
      <c r="Q35" s="28">
        <v>1</v>
      </c>
      <c r="R35" s="28">
        <v>1</v>
      </c>
    </row>
    <row r="36" spans="1:18" ht="25.5" customHeight="1">
      <c r="A36" s="3">
        <v>28</v>
      </c>
      <c r="B36" s="213" t="s">
        <v>4</v>
      </c>
      <c r="C36" s="243"/>
      <c r="D36" s="28">
        <v>1</v>
      </c>
      <c r="E36" s="28">
        <v>3</v>
      </c>
      <c r="F36" s="28">
        <v>2</v>
      </c>
      <c r="G36" s="28">
        <v>2</v>
      </c>
      <c r="H36" s="28">
        <v>1</v>
      </c>
      <c r="I36" s="28">
        <v>2</v>
      </c>
      <c r="J36" s="28"/>
      <c r="K36" s="28"/>
      <c r="L36" s="28"/>
      <c r="M36" s="28"/>
      <c r="N36" s="129">
        <v>125284</v>
      </c>
      <c r="O36" s="129">
        <v>116716</v>
      </c>
      <c r="P36" s="129"/>
      <c r="Q36" s="28">
        <v>2</v>
      </c>
      <c r="R36" s="28"/>
    </row>
    <row r="37" spans="1:18" ht="15" customHeight="1">
      <c r="A37" s="3">
        <v>29</v>
      </c>
      <c r="B37" s="217" t="s">
        <v>256</v>
      </c>
      <c r="C37" s="218"/>
      <c r="D37" s="28">
        <v>1</v>
      </c>
      <c r="E37" s="28">
        <v>3</v>
      </c>
      <c r="F37" s="28">
        <v>2</v>
      </c>
      <c r="G37" s="28">
        <v>2</v>
      </c>
      <c r="H37" s="28">
        <v>1</v>
      </c>
      <c r="I37" s="28">
        <v>2</v>
      </c>
      <c r="J37" s="28"/>
      <c r="K37" s="28"/>
      <c r="L37" s="28"/>
      <c r="M37" s="28"/>
      <c r="N37" s="129">
        <v>125284</v>
      </c>
      <c r="O37" s="129">
        <v>116716</v>
      </c>
      <c r="P37" s="129"/>
      <c r="Q37" s="28">
        <v>2</v>
      </c>
      <c r="R37" s="28"/>
    </row>
    <row r="38" spans="1:18" ht="32.25" customHeight="1">
      <c r="A38" s="3">
        <v>30</v>
      </c>
      <c r="B38" s="242" t="s">
        <v>49</v>
      </c>
      <c r="C38" s="5" t="s">
        <v>236</v>
      </c>
      <c r="D38" s="28"/>
      <c r="E38" s="28">
        <v>1</v>
      </c>
      <c r="F38" s="28"/>
      <c r="G38" s="28"/>
      <c r="H38" s="28"/>
      <c r="I38" s="28"/>
      <c r="J38" s="28"/>
      <c r="K38" s="28"/>
      <c r="L38" s="28"/>
      <c r="M38" s="28"/>
      <c r="N38" s="129"/>
      <c r="O38" s="129"/>
      <c r="P38" s="129"/>
      <c r="Q38" s="28">
        <v>1</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c r="E41" s="28">
        <v>1</v>
      </c>
      <c r="F41" s="28"/>
      <c r="G41" s="28"/>
      <c r="H41" s="28"/>
      <c r="I41" s="28"/>
      <c r="J41" s="28"/>
      <c r="K41" s="28"/>
      <c r="L41" s="28"/>
      <c r="M41" s="28"/>
      <c r="N41" s="129">
        <v>5516</v>
      </c>
      <c r="O41" s="129"/>
      <c r="P41" s="129"/>
      <c r="Q41" s="28">
        <v>1</v>
      </c>
      <c r="R41" s="28"/>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2</v>
      </c>
      <c r="E46" s="28">
        <v>7</v>
      </c>
      <c r="F46" s="28">
        <v>8</v>
      </c>
      <c r="G46" s="28">
        <v>7</v>
      </c>
      <c r="H46" s="28"/>
      <c r="I46" s="28">
        <v>7</v>
      </c>
      <c r="J46" s="28"/>
      <c r="K46" s="28"/>
      <c r="L46" s="28">
        <v>1</v>
      </c>
      <c r="M46" s="28"/>
      <c r="N46" s="129">
        <v>58701</v>
      </c>
      <c r="O46" s="129"/>
      <c r="P46" s="129"/>
      <c r="Q46" s="28">
        <v>1</v>
      </c>
      <c r="R46" s="28">
        <v>1</v>
      </c>
    </row>
    <row r="47" spans="1:18" ht="25.5" customHeight="1">
      <c r="A47" s="3">
        <v>39</v>
      </c>
      <c r="B47" s="213" t="s">
        <v>6</v>
      </c>
      <c r="C47" s="213"/>
      <c r="D47" s="28"/>
      <c r="E47" s="28">
        <v>2</v>
      </c>
      <c r="F47" s="28">
        <v>1</v>
      </c>
      <c r="G47" s="28">
        <v>1</v>
      </c>
      <c r="H47" s="28"/>
      <c r="I47" s="28"/>
      <c r="J47" s="28"/>
      <c r="K47" s="28"/>
      <c r="L47" s="28"/>
      <c r="M47" s="28"/>
      <c r="N47" s="129"/>
      <c r="O47" s="129"/>
      <c r="P47" s="129"/>
      <c r="Q47" s="28">
        <v>1</v>
      </c>
      <c r="R47" s="28"/>
    </row>
    <row r="48" spans="1:18" ht="25.5" customHeight="1">
      <c r="A48" s="3">
        <v>40</v>
      </c>
      <c r="B48" s="217" t="s">
        <v>257</v>
      </c>
      <c r="C48" s="218"/>
      <c r="D48" s="28"/>
      <c r="E48" s="28">
        <v>2</v>
      </c>
      <c r="F48" s="28">
        <v>1</v>
      </c>
      <c r="G48" s="28">
        <v>1</v>
      </c>
      <c r="H48" s="28"/>
      <c r="I48" s="28"/>
      <c r="J48" s="28"/>
      <c r="K48" s="28"/>
      <c r="L48" s="28"/>
      <c r="M48" s="28"/>
      <c r="N48" s="129"/>
      <c r="O48" s="129"/>
      <c r="P48" s="129"/>
      <c r="Q48" s="28">
        <v>1</v>
      </c>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c r="E50" s="28">
        <v>1</v>
      </c>
      <c r="F50" s="28">
        <v>1</v>
      </c>
      <c r="G50" s="28">
        <v>1</v>
      </c>
      <c r="H50" s="28">
        <v>1</v>
      </c>
      <c r="I50" s="28">
        <v>1</v>
      </c>
      <c r="J50" s="28"/>
      <c r="K50" s="28"/>
      <c r="L50" s="28"/>
      <c r="M50" s="28"/>
      <c r="N50" s="129"/>
      <c r="O50" s="129"/>
      <c r="P50" s="129"/>
      <c r="Q50" s="28"/>
      <c r="R50" s="28"/>
    </row>
    <row r="51" spans="1:18" ht="15" customHeight="1">
      <c r="A51" s="3">
        <v>43</v>
      </c>
      <c r="B51" s="219" t="s">
        <v>49</v>
      </c>
      <c r="C51" s="5" t="s">
        <v>122</v>
      </c>
      <c r="D51" s="28"/>
      <c r="E51" s="28"/>
      <c r="F51" s="28"/>
      <c r="G51" s="28"/>
      <c r="H51" s="28"/>
      <c r="I51" s="28"/>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c r="E53" s="28">
        <v>1</v>
      </c>
      <c r="F53" s="28">
        <v>1</v>
      </c>
      <c r="G53" s="28">
        <v>1</v>
      </c>
      <c r="H53" s="28">
        <v>1</v>
      </c>
      <c r="I53" s="28">
        <v>1</v>
      </c>
      <c r="J53" s="28"/>
      <c r="K53" s="28"/>
      <c r="L53" s="28"/>
      <c r="M53" s="28"/>
      <c r="N53" s="129"/>
      <c r="O53" s="129"/>
      <c r="P53" s="129"/>
      <c r="Q53" s="28"/>
      <c r="R53" s="28"/>
    </row>
    <row r="54" spans="1:18" ht="26.25" customHeight="1">
      <c r="A54" s="3">
        <v>46</v>
      </c>
      <c r="B54" s="217" t="s">
        <v>125</v>
      </c>
      <c r="C54" s="218"/>
      <c r="D54" s="28">
        <v>3</v>
      </c>
      <c r="E54" s="28">
        <v>5</v>
      </c>
      <c r="F54" s="28">
        <v>3</v>
      </c>
      <c r="G54" s="28">
        <v>2</v>
      </c>
      <c r="H54" s="28"/>
      <c r="I54" s="28">
        <v>1</v>
      </c>
      <c r="J54" s="28"/>
      <c r="K54" s="28">
        <v>1</v>
      </c>
      <c r="L54" s="28"/>
      <c r="M54" s="28"/>
      <c r="N54" s="129">
        <v>551</v>
      </c>
      <c r="O54" s="129">
        <v>551</v>
      </c>
      <c r="P54" s="129"/>
      <c r="Q54" s="28">
        <v>5</v>
      </c>
      <c r="R54" s="28"/>
    </row>
    <row r="55" spans="1:18" ht="24.75" customHeight="1">
      <c r="A55" s="3">
        <v>47</v>
      </c>
      <c r="B55" s="217" t="s">
        <v>260</v>
      </c>
      <c r="C55" s="218"/>
      <c r="D55" s="28">
        <v>9</v>
      </c>
      <c r="E55" s="28">
        <v>51</v>
      </c>
      <c r="F55" s="28">
        <v>42</v>
      </c>
      <c r="G55" s="28">
        <v>37</v>
      </c>
      <c r="H55" s="28">
        <v>13</v>
      </c>
      <c r="I55" s="28">
        <v>37</v>
      </c>
      <c r="J55" s="28"/>
      <c r="K55" s="28"/>
      <c r="L55" s="28">
        <v>5</v>
      </c>
      <c r="M55" s="28"/>
      <c r="N55" s="129">
        <v>13199</v>
      </c>
      <c r="O55" s="129">
        <v>4259</v>
      </c>
      <c r="P55" s="129"/>
      <c r="Q55" s="28">
        <v>18</v>
      </c>
      <c r="R55" s="28">
        <v>2</v>
      </c>
    </row>
    <row r="56" spans="1:18" ht="15" customHeight="1">
      <c r="A56" s="3">
        <v>48</v>
      </c>
      <c r="B56" s="219" t="s">
        <v>49</v>
      </c>
      <c r="C56" s="5" t="s">
        <v>126</v>
      </c>
      <c r="D56" s="28">
        <v>5</v>
      </c>
      <c r="E56" s="28">
        <v>27</v>
      </c>
      <c r="F56" s="28">
        <v>25</v>
      </c>
      <c r="G56" s="28">
        <v>23</v>
      </c>
      <c r="H56" s="28">
        <v>10</v>
      </c>
      <c r="I56" s="28">
        <v>23</v>
      </c>
      <c r="J56" s="28"/>
      <c r="K56" s="28"/>
      <c r="L56" s="28">
        <v>2</v>
      </c>
      <c r="M56" s="28"/>
      <c r="N56" s="129">
        <v>2057</v>
      </c>
      <c r="O56" s="129">
        <v>2057</v>
      </c>
      <c r="P56" s="129"/>
      <c r="Q56" s="28">
        <v>7</v>
      </c>
      <c r="R56" s="28"/>
    </row>
    <row r="57" spans="1:18" ht="15" customHeight="1">
      <c r="A57" s="3">
        <v>49</v>
      </c>
      <c r="B57" s="219"/>
      <c r="C57" s="5" t="s">
        <v>127</v>
      </c>
      <c r="D57" s="28">
        <v>2</v>
      </c>
      <c r="E57" s="28">
        <v>17</v>
      </c>
      <c r="F57" s="28">
        <v>13</v>
      </c>
      <c r="G57" s="28">
        <v>11</v>
      </c>
      <c r="H57" s="28">
        <v>2</v>
      </c>
      <c r="I57" s="28">
        <v>11</v>
      </c>
      <c r="J57" s="28"/>
      <c r="K57" s="28"/>
      <c r="L57" s="28">
        <v>2</v>
      </c>
      <c r="M57" s="28"/>
      <c r="N57" s="129">
        <v>2202</v>
      </c>
      <c r="O57" s="129">
        <v>2202</v>
      </c>
      <c r="P57" s="129"/>
      <c r="Q57" s="28">
        <v>6</v>
      </c>
      <c r="R57" s="28">
        <v>2</v>
      </c>
    </row>
    <row r="58" spans="1:18" ht="22.5" customHeight="1">
      <c r="A58" s="3">
        <v>50</v>
      </c>
      <c r="B58" s="219"/>
      <c r="C58" s="5" t="s">
        <v>128</v>
      </c>
      <c r="D58" s="28">
        <v>1</v>
      </c>
      <c r="E58" s="28"/>
      <c r="F58" s="28"/>
      <c r="G58" s="28"/>
      <c r="H58" s="28"/>
      <c r="I58" s="28"/>
      <c r="J58" s="28"/>
      <c r="K58" s="28"/>
      <c r="L58" s="28"/>
      <c r="M58" s="28"/>
      <c r="N58" s="129"/>
      <c r="O58" s="129"/>
      <c r="P58" s="129"/>
      <c r="Q58" s="28">
        <v>1</v>
      </c>
      <c r="R58" s="28"/>
    </row>
    <row r="59" spans="1:18" ht="13.5" customHeight="1">
      <c r="A59" s="3">
        <v>51</v>
      </c>
      <c r="B59" s="219"/>
      <c r="C59" s="5" t="s">
        <v>129</v>
      </c>
      <c r="D59" s="28"/>
      <c r="E59" s="28">
        <v>3</v>
      </c>
      <c r="F59" s="28">
        <v>1</v>
      </c>
      <c r="G59" s="28">
        <v>1</v>
      </c>
      <c r="H59" s="28">
        <v>1</v>
      </c>
      <c r="I59" s="28">
        <v>1</v>
      </c>
      <c r="J59" s="28"/>
      <c r="K59" s="28"/>
      <c r="L59" s="28"/>
      <c r="M59" s="28"/>
      <c r="N59" s="129"/>
      <c r="O59" s="129"/>
      <c r="P59" s="129"/>
      <c r="Q59" s="28">
        <v>2</v>
      </c>
      <c r="R59" s="28"/>
    </row>
    <row r="60" spans="1:18" ht="26.25" customHeight="1">
      <c r="A60" s="3">
        <v>52</v>
      </c>
      <c r="B60" s="217" t="s">
        <v>261</v>
      </c>
      <c r="C60" s="218"/>
      <c r="D60" s="28">
        <v>1</v>
      </c>
      <c r="E60" s="28">
        <v>4</v>
      </c>
      <c r="F60" s="28">
        <v>3</v>
      </c>
      <c r="G60" s="28">
        <v>3</v>
      </c>
      <c r="H60" s="28"/>
      <c r="I60" s="28">
        <v>3</v>
      </c>
      <c r="J60" s="28"/>
      <c r="K60" s="28"/>
      <c r="L60" s="28"/>
      <c r="M60" s="28"/>
      <c r="N60" s="129">
        <v>120546</v>
      </c>
      <c r="O60" s="129">
        <v>85404</v>
      </c>
      <c r="P60" s="129"/>
      <c r="Q60" s="28">
        <v>2</v>
      </c>
      <c r="R60" s="28"/>
    </row>
    <row r="61" spans="1:18" ht="13.5" customHeight="1">
      <c r="A61" s="3">
        <v>53</v>
      </c>
      <c r="B61" s="219" t="s">
        <v>49</v>
      </c>
      <c r="C61" s="5" t="s">
        <v>130</v>
      </c>
      <c r="D61" s="28"/>
      <c r="E61" s="28"/>
      <c r="F61" s="28"/>
      <c r="G61" s="28"/>
      <c r="H61" s="28"/>
      <c r="I61" s="28"/>
      <c r="J61" s="28"/>
      <c r="K61" s="28"/>
      <c r="L61" s="28"/>
      <c r="M61" s="28"/>
      <c r="N61" s="129"/>
      <c r="O61" s="129"/>
      <c r="P61" s="129"/>
      <c r="Q61" s="28"/>
      <c r="R61" s="28"/>
    </row>
    <row r="62" spans="1:18" ht="12.75" customHeight="1">
      <c r="A62" s="3">
        <v>54</v>
      </c>
      <c r="B62" s="219"/>
      <c r="C62" s="5" t="s">
        <v>64</v>
      </c>
      <c r="D62" s="28">
        <v>1</v>
      </c>
      <c r="E62" s="28">
        <v>1</v>
      </c>
      <c r="F62" s="28">
        <v>1</v>
      </c>
      <c r="G62" s="28">
        <v>1</v>
      </c>
      <c r="H62" s="28"/>
      <c r="I62" s="28">
        <v>1</v>
      </c>
      <c r="J62" s="28"/>
      <c r="K62" s="28"/>
      <c r="L62" s="28"/>
      <c r="M62" s="28"/>
      <c r="N62" s="129">
        <v>84853</v>
      </c>
      <c r="O62" s="129">
        <v>84853</v>
      </c>
      <c r="P62" s="129"/>
      <c r="Q62" s="28">
        <v>1</v>
      </c>
      <c r="R62" s="28"/>
    </row>
    <row r="63" spans="1:18" ht="49.5" customHeight="1">
      <c r="A63" s="3">
        <v>55</v>
      </c>
      <c r="B63" s="219"/>
      <c r="C63" s="5" t="s">
        <v>202</v>
      </c>
      <c r="D63" s="28"/>
      <c r="E63" s="28">
        <v>1</v>
      </c>
      <c r="F63" s="28"/>
      <c r="G63" s="28"/>
      <c r="H63" s="28"/>
      <c r="I63" s="28"/>
      <c r="J63" s="28"/>
      <c r="K63" s="28"/>
      <c r="L63" s="28"/>
      <c r="M63" s="28"/>
      <c r="N63" s="129">
        <v>35142</v>
      </c>
      <c r="O63" s="129"/>
      <c r="P63" s="129"/>
      <c r="Q63" s="28">
        <v>1</v>
      </c>
      <c r="R63" s="28"/>
    </row>
    <row r="64" spans="1:18" ht="26.25" customHeight="1">
      <c r="A64" s="3">
        <v>56</v>
      </c>
      <c r="B64" s="213" t="s">
        <v>65</v>
      </c>
      <c r="C64" s="213"/>
      <c r="D64" s="28"/>
      <c r="E64" s="28">
        <v>1</v>
      </c>
      <c r="F64" s="28">
        <v>1</v>
      </c>
      <c r="G64" s="28"/>
      <c r="H64" s="28"/>
      <c r="I64" s="28"/>
      <c r="J64" s="28"/>
      <c r="K64" s="28"/>
      <c r="L64" s="28">
        <v>1</v>
      </c>
      <c r="M64" s="28"/>
      <c r="N64" s="129"/>
      <c r="O64" s="129"/>
      <c r="P64" s="129"/>
      <c r="Q64" s="28"/>
      <c r="R64" s="28"/>
    </row>
    <row r="65" spans="1:18" ht="22.5" customHeight="1">
      <c r="A65" s="3">
        <v>57</v>
      </c>
      <c r="B65" s="213" t="s">
        <v>7</v>
      </c>
      <c r="C65" s="213"/>
      <c r="D65" s="28"/>
      <c r="E65" s="28">
        <v>2</v>
      </c>
      <c r="F65" s="28">
        <v>2</v>
      </c>
      <c r="G65" s="28">
        <v>1</v>
      </c>
      <c r="H65" s="28"/>
      <c r="I65" s="28">
        <v>1</v>
      </c>
      <c r="J65" s="28"/>
      <c r="K65" s="28">
        <v>1</v>
      </c>
      <c r="L65" s="28"/>
      <c r="M65" s="28"/>
      <c r="N65" s="129"/>
      <c r="O65" s="129"/>
      <c r="P65" s="129"/>
      <c r="Q65" s="28"/>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49</v>
      </c>
      <c r="E67" s="27">
        <f aca="true" t="shared" si="0" ref="E67:R67">SUM(E9,E20,E26,E36,E46,E47,E50,E54,E55,E60,E64:E66)</f>
        <v>130</v>
      </c>
      <c r="F67" s="27">
        <f t="shared" si="0"/>
        <v>122</v>
      </c>
      <c r="G67" s="27">
        <f t="shared" si="0"/>
        <v>104</v>
      </c>
      <c r="H67" s="27">
        <f t="shared" si="0"/>
        <v>41</v>
      </c>
      <c r="I67" s="27">
        <f t="shared" si="0"/>
        <v>98</v>
      </c>
      <c r="J67" s="27">
        <f t="shared" si="0"/>
        <v>1</v>
      </c>
      <c r="K67" s="27">
        <f t="shared" si="0"/>
        <v>2</v>
      </c>
      <c r="L67" s="27">
        <f t="shared" si="0"/>
        <v>15</v>
      </c>
      <c r="M67" s="27">
        <f>SUM(M9,M20,M26,M36,M46,M47,M50,M54,M55,M60,M64:M66)</f>
        <v>10</v>
      </c>
      <c r="N67" s="131">
        <f t="shared" si="0"/>
        <v>14063362</v>
      </c>
      <c r="O67" s="131">
        <f t="shared" si="0"/>
        <v>3380957</v>
      </c>
      <c r="P67" s="131">
        <f t="shared" si="0"/>
        <v>0</v>
      </c>
      <c r="Q67" s="27">
        <f>SUM(Q9,Q20,Q26,Q36,Q46,Q47,Q50,Q54,Q55,Q60,Q64:Q66)</f>
        <v>57</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&amp;L111C34EB&amp;CФорма № 2-Ц, Підрозділ: Верховинський районний суд Івано-Франківської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v>1</v>
      </c>
      <c r="F7" s="28">
        <v>1</v>
      </c>
      <c r="G7" s="28">
        <v>1</v>
      </c>
      <c r="H7" s="28">
        <v>1</v>
      </c>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v>1</v>
      </c>
      <c r="F9" s="26">
        <v>1</v>
      </c>
      <c r="G9" s="26">
        <v>1</v>
      </c>
      <c r="H9" s="26">
        <v>1</v>
      </c>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c r="F14" s="26"/>
      <c r="G14" s="26"/>
      <c r="H14" s="26"/>
      <c r="I14" s="26"/>
      <c r="J14" s="26"/>
      <c r="K14" s="26"/>
      <c r="L14" s="26"/>
      <c r="M14" s="28"/>
      <c r="N14" s="26"/>
    </row>
    <row r="15" spans="1:14" ht="22.5" customHeight="1">
      <c r="A15" s="3">
        <v>9</v>
      </c>
      <c r="B15" s="213" t="s">
        <v>16</v>
      </c>
      <c r="C15" s="213"/>
      <c r="D15" s="26"/>
      <c r="E15" s="26">
        <v>10</v>
      </c>
      <c r="F15" s="26">
        <v>9</v>
      </c>
      <c r="G15" s="26">
        <v>7</v>
      </c>
      <c r="H15" s="26">
        <v>7</v>
      </c>
      <c r="I15" s="26"/>
      <c r="J15" s="26"/>
      <c r="K15" s="26">
        <v>2</v>
      </c>
      <c r="L15" s="26"/>
      <c r="M15" s="28">
        <v>1</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2</v>
      </c>
      <c r="F22" s="26">
        <v>2</v>
      </c>
      <c r="G22" s="26">
        <v>2</v>
      </c>
      <c r="H22" s="26">
        <v>2</v>
      </c>
      <c r="I22" s="26"/>
      <c r="J22" s="26"/>
      <c r="K22" s="26"/>
      <c r="L22" s="26"/>
      <c r="M22" s="28"/>
      <c r="N22" s="26"/>
      <c r="O22" s="48"/>
    </row>
    <row r="23" spans="1:14" ht="15" customHeight="1">
      <c r="A23" s="19" t="s">
        <v>10</v>
      </c>
      <c r="B23" s="219" t="s">
        <v>61</v>
      </c>
      <c r="C23" s="5" t="s">
        <v>20</v>
      </c>
      <c r="D23" s="26"/>
      <c r="E23" s="26">
        <v>2</v>
      </c>
      <c r="F23" s="26">
        <v>2</v>
      </c>
      <c r="G23" s="26">
        <v>2</v>
      </c>
      <c r="H23" s="26">
        <v>2</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0</v>
      </c>
      <c r="E28" s="26">
        <f t="shared" si="0"/>
        <v>13</v>
      </c>
      <c r="F28" s="26">
        <f t="shared" si="0"/>
        <v>12</v>
      </c>
      <c r="G28" s="26">
        <f t="shared" si="0"/>
        <v>10</v>
      </c>
      <c r="H28" s="26">
        <f t="shared" si="0"/>
        <v>10</v>
      </c>
      <c r="I28" s="26">
        <f t="shared" si="0"/>
        <v>0</v>
      </c>
      <c r="J28" s="26">
        <f t="shared" si="0"/>
        <v>0</v>
      </c>
      <c r="K28" s="26">
        <f t="shared" si="0"/>
        <v>2</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&amp;L111C34EB&amp;CФорма № 2-Ц, Підрозділ: Верховинський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&amp;L111C34EB&amp;CФорма № 2-Ц, Підрозділ: Верховинський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26</v>
      </c>
    </row>
    <row r="5" spans="1:9" ht="16.5" customHeight="1">
      <c r="A5" s="29">
        <v>2</v>
      </c>
      <c r="B5" s="274" t="s">
        <v>216</v>
      </c>
      <c r="C5" s="303" t="s">
        <v>210</v>
      </c>
      <c r="D5" s="303"/>
      <c r="E5" s="303"/>
      <c r="F5" s="303"/>
      <c r="G5" s="303"/>
      <c r="H5" s="303"/>
      <c r="I5" s="28">
        <v>9</v>
      </c>
    </row>
    <row r="6" spans="1:9" ht="16.5" customHeight="1">
      <c r="A6" s="29">
        <v>3</v>
      </c>
      <c r="B6" s="275"/>
      <c r="C6" s="304" t="s">
        <v>213</v>
      </c>
      <c r="D6" s="271" t="s">
        <v>211</v>
      </c>
      <c r="E6" s="272"/>
      <c r="F6" s="272"/>
      <c r="G6" s="272"/>
      <c r="H6" s="273"/>
      <c r="I6" s="81">
        <v>3</v>
      </c>
    </row>
    <row r="7" spans="1:9" ht="16.5" customHeight="1">
      <c r="A7" s="29">
        <v>4</v>
      </c>
      <c r="B7" s="275"/>
      <c r="C7" s="304"/>
      <c r="D7" s="277" t="s">
        <v>212</v>
      </c>
      <c r="E7" s="277"/>
      <c r="F7" s="277"/>
      <c r="G7" s="277"/>
      <c r="H7" s="277"/>
      <c r="I7" s="69">
        <v>6</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v>1</v>
      </c>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81</v>
      </c>
    </row>
    <row r="23" spans="1:9" ht="18" customHeight="1">
      <c r="A23" s="29">
        <v>20</v>
      </c>
      <c r="B23" s="278" t="s">
        <v>27</v>
      </c>
      <c r="C23" s="279"/>
      <c r="D23" s="279"/>
      <c r="E23" s="279"/>
      <c r="F23" s="279"/>
      <c r="G23" s="279"/>
      <c r="H23" s="280"/>
      <c r="I23" s="30"/>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1</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&amp;L111C34EB&amp;CФорма № 2-Ц, Підрозділ: Верховинський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&amp;L111C34EB&amp;C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2016-08-17T09:35:32Z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111C34EB</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