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<sst xmlns="http://schemas.openxmlformats.org/spreadsheetml/2006/main" count="154" uniqueCount="129">
  <si>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</si>
  <si>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</si>
  <si>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</si>
  <si>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</si>
  <si>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</si>
  <si>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</si>
  <si>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</si>
  <si>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</si>
  <si>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</si>
  <si>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</si>
  <si>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</si>
  <si>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</si>
  <si>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</si>
  <si>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</si>
  <si>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</si>
  <si>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</si>
  <si>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</si>
  <si>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</si>
  <si>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</si>
  <si>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</si>
  <si>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</si>
  <si>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</si>
  <si>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</si>
  <si>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</si>
  <si>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</si>
  <si>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</si>
  <si>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</si>
  <si>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</si>
  <si>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</si>
  <si>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</si>
  <si>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</si>
  <si>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</si>
  <si>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</si>
  <si>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</si>
  <si>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</si>
  <si>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</si>
  <si>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</si>
  <si>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</si>
  <si>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</si>
  <si>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</si>
  <si>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</si>
  <si>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</si>
  <si>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</si>
  <si>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</si>
  <si>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</si>
  <si>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</si>
  <si>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</si>
  <si>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</si>
  <si>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</si>
  <si>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</si>
  <si>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</si>
  <si>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</si>
  <si>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</si>
  <si>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</si>
  <si>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</si>
  <si>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</si>
  <si>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</si>
  <si>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</si>
  <si>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</si>
  <si>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</si>
  <si>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</si>
  <si>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</si>
  <si>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</si>
  <si>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</si>
  <si>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</si>
  <si>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</si>
  <si>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</si>
  <si>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</si>
  <si>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</si>
  <si>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</si>
  <si>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</si>
  <si>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</si>
  <si>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</si>
  <si>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</si>
  <si>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</si>
  <si>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</si>
  <si>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</si>
  <si>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</si>
  <si>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</si>
  <si>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</si>
  <si>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</si>
  <si>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</si>
  <si>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</si>
  <si>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</si>
  <si>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</si>
  <si>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</si>
  <si>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</si>
  <si>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</si>
  <si>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</si>
  <si>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</si>
  <si>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</si>
  <si>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</si>
  <si>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</si>
  <si>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</si>
  <si>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</si>
  <si>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</si>
  <si>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</si>
  <si>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</si>
  <si>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</si>
  <si>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</si>
  <si>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</si>
  <si>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</si>
  <si>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</si>
  <si>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</si>
  <si>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</si>
  <si>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</si>
  <si>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</si>
  <si>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</si>
  <si>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</si>
  <si>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</si>
  <si>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</si>
  <si>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</si>
  <si>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</si>
  <si>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</si>
  <si>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</si>
  <si>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</si>
  <si>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</si>
  <si>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</si>
  <si>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</si>
  <si>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</si>
  <si>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</si>
  <si>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</si>
  <si>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/>
  </si>
  <si>
    <t>А.Б. Бучинський</t>
  </si>
  <si>
    <t xml:space="preserve">О.В. Мартищук </t>
  </si>
  <si>
    <t>(034)32 2-11-38</t>
  </si>
  <si>
    <t>(034)32 2-15-36</t>
  </si>
  <si>
    <t>inbox@vr.if.court.gov.ua</t>
  </si>
  <si>
    <t>10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</si>
</sst>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&amp;L48C3F9AD&amp;C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307</v>
      </c>
      <c r="D6" s="96">
        <f>SUM(D7,D10,D13,D14,D15,D21,D24,D25,D18,D19,D20)</f>
        <v>326150.0300000001</v>
      </c>
      <c r="E6" s="96">
        <f>SUM(E7,E10,E13,E14,E15,E21,E24,E25,E18,E19,E20)</f>
        <v>208</v>
      </c>
      <c r="F6" s="96">
        <f>SUM(F7,F10,F13,F14,F15,F21,F24,F25,F18,F19,F20)</f>
        <v>238941.8</v>
      </c>
      <c r="G6" s="96">
        <f>SUM(G7,G10,G13,G14,G15,G21,G24,G25,G18,G19,G20)</f>
        <v>9</v>
      </c>
      <c r="H6" s="96">
        <f>SUM(H7,H10,H13,H14,H15,H21,H24,H25,H18,H19,H20)</f>
        <v>21516.69</v>
      </c>
      <c r="I6" s="96">
        <f>SUM(I7,I10,I13,I14,I15,I21,I24,I25,I18,I19,I20)</f>
        <v>49</v>
      </c>
      <c r="J6" s="96">
        <f>SUM(J7,J10,J13,J14,J15,J21,J24,J25,J18,J19,J20)</f>
        <v>35551.82</v>
      </c>
      <c r="K6" s="96">
        <f>SUM(K7,K10,K13,K14,K15,K21,K24,K25,K18,K19,K20)</f>
        <v>59</v>
      </c>
      <c r="L6" s="96">
        <f>SUM(L7,L10,L13,L14,L15,L21,L24,L25,L18,L19,L20)</f>
        <v>39722.59999999999</v>
      </c>
    </row>
    <row r="7" spans="1:12" ht="16.5" customHeight="1">
      <c r="A7" s="87">
        <v>2</v>
      </c>
      <c r="B7" s="90" t="s">
        <v>74</v>
      </c>
      <c r="C7" s="97">
        <v>98</v>
      </c>
      <c r="D7" s="97">
        <v>140133.93</v>
      </c>
      <c r="E7" s="97">
        <v>53</v>
      </c>
      <c r="F7" s="97">
        <v>87666.69</v>
      </c>
      <c r="G7" s="97">
        <v>5</v>
      </c>
      <c r="H7" s="97">
        <v>13961.49</v>
      </c>
      <c r="I7" s="97">
        <v>33</v>
      </c>
      <c r="J7" s="97">
        <v>29210.92</v>
      </c>
      <c r="K7" s="97">
        <v>19</v>
      </c>
      <c r="L7" s="97">
        <v>16286.4</v>
      </c>
    </row>
    <row r="8" spans="1:12" ht="16.5" customHeight="1">
      <c r="A8" s="87">
        <v>3</v>
      </c>
      <c r="B8" s="91" t="s">
        <v>75</v>
      </c>
      <c r="C8" s="97">
        <v>33</v>
      </c>
      <c r="D8" s="97">
        <v>63821.49</v>
      </c>
      <c r="E8" s="97">
        <v>28</v>
      </c>
      <c r="F8" s="97">
        <v>54216.49</v>
      </c>
      <c r="G8" s="97">
        <v>4</v>
      </c>
      <c r="H8" s="97">
        <v>7794.49</v>
      </c>
      <c r="I8" s="97">
        <v>4</v>
      </c>
      <c r="J8" s="97">
        <v>3073.6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65</v>
      </c>
      <c r="D9" s="97">
        <v>76312.44</v>
      </c>
      <c r="E9" s="97">
        <v>25</v>
      </c>
      <c r="F9" s="97">
        <v>33450.2</v>
      </c>
      <c r="G9" s="97">
        <v>1</v>
      </c>
      <c r="H9" s="97">
        <v>6167</v>
      </c>
      <c r="I9" s="97">
        <v>29</v>
      </c>
      <c r="J9" s="97">
        <v>26137.32</v>
      </c>
      <c r="K9" s="97">
        <v>18</v>
      </c>
      <c r="L9" s="97">
        <v>14365.4</v>
      </c>
    </row>
    <row r="10" spans="1:12" ht="19.5" customHeight="1">
      <c r="A10" s="87">
        <v>5</v>
      </c>
      <c r="B10" s="90" t="s">
        <v>77</v>
      </c>
      <c r="C10" s="97">
        <v>94</v>
      </c>
      <c r="D10" s="97">
        <v>114875.8</v>
      </c>
      <c r="E10" s="97">
        <v>65</v>
      </c>
      <c r="F10" s="97">
        <v>88029.89</v>
      </c>
      <c r="G10" s="97"/>
      <c r="H10" s="97"/>
      <c r="I10" s="97">
        <v>6</v>
      </c>
      <c r="J10" s="97">
        <v>4419.6</v>
      </c>
      <c r="K10" s="97">
        <v>24</v>
      </c>
      <c r="L10" s="97">
        <v>18441.6</v>
      </c>
    </row>
    <row r="11" spans="1:12" ht="19.5" customHeight="1">
      <c r="A11" s="87">
        <v>6</v>
      </c>
      <c r="B11" s="91" t="s">
        <v>78</v>
      </c>
      <c r="C11" s="97">
        <v>37</v>
      </c>
      <c r="D11" s="97">
        <v>71077</v>
      </c>
      <c r="E11" s="97">
        <v>34</v>
      </c>
      <c r="F11" s="97">
        <v>63423</v>
      </c>
      <c r="G11" s="97"/>
      <c r="H11" s="97"/>
      <c r="I11" s="97">
        <v>3</v>
      </c>
      <c r="J11" s="97">
        <v>2241.6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57</v>
      </c>
      <c r="D12" s="97">
        <v>43798.8</v>
      </c>
      <c r="E12" s="97">
        <v>31</v>
      </c>
      <c r="F12" s="97">
        <v>24606.89</v>
      </c>
      <c r="G12" s="97"/>
      <c r="H12" s="97"/>
      <c r="I12" s="97">
        <v>3</v>
      </c>
      <c r="J12" s="97">
        <v>2178</v>
      </c>
      <c r="K12" s="97">
        <v>24</v>
      </c>
      <c r="L12" s="97">
        <v>18441.6</v>
      </c>
    </row>
    <row r="13" spans="1:12" ht="15" customHeight="1">
      <c r="A13" s="87">
        <v>8</v>
      </c>
      <c r="B13" s="90" t="s">
        <v>18</v>
      </c>
      <c r="C13" s="97">
        <v>66</v>
      </c>
      <c r="D13" s="97">
        <v>50714.4000000001</v>
      </c>
      <c r="E13" s="97">
        <v>63</v>
      </c>
      <c r="F13" s="97">
        <v>47505.92</v>
      </c>
      <c r="G13" s="97">
        <v>3</v>
      </c>
      <c r="H13" s="97">
        <v>2305.2</v>
      </c>
      <c r="I13" s="97"/>
      <c r="J13" s="97"/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9797.1</v>
      </c>
      <c r="E15" s="97">
        <v>23</v>
      </c>
      <c r="F15" s="97">
        <v>9167.8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365.4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</v>
      </c>
      <c r="D17" s="97">
        <v>8836.6</v>
      </c>
      <c r="E17" s="97">
        <v>22</v>
      </c>
      <c r="F17" s="97">
        <v>8802.4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22</v>
      </c>
      <c r="D18" s="97">
        <v>4226.2</v>
      </c>
      <c r="E18" s="97">
        <v>1</v>
      </c>
      <c r="F18" s="97">
        <v>200.7</v>
      </c>
      <c r="G18" s="97"/>
      <c r="H18" s="97"/>
      <c r="I18" s="97">
        <v>10</v>
      </c>
      <c r="J18" s="97">
        <v>1921.3</v>
      </c>
      <c r="K18" s="97">
        <v>12</v>
      </c>
      <c r="L18" s="97">
        <v>2305.2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384.2</v>
      </c>
      <c r="E20" s="97">
        <v>1</v>
      </c>
      <c r="F20" s="97">
        <v>352.4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5250</v>
      </c>
      <c r="E24" s="97">
        <v>1</v>
      </c>
      <c r="F24" s="97">
        <v>5250</v>
      </c>
      <c r="G24" s="97">
        <v>1</v>
      </c>
      <c r="H24" s="97">
        <v>5250</v>
      </c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768.4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768.4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1043.1</v>
      </c>
      <c r="E50" s="96">
        <f>SUM(E51:E54)</f>
        <v>7</v>
      </c>
      <c r="F50" s="96">
        <f>SUM(F51:F54)</f>
        <v>1049.85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288.15</v>
      </c>
      <c r="E52" s="97">
        <v>2</v>
      </c>
      <c r="F52" s="97">
        <v>288.19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754.95</v>
      </c>
      <c r="E54" s="97">
        <v>5</v>
      </c>
      <c r="F54" s="97">
        <v>761.66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161</v>
      </c>
      <c r="D55" s="96">
        <v>61856.1999999998</v>
      </c>
      <c r="E55" s="96">
        <v>97</v>
      </c>
      <c r="F55" s="96">
        <v>37235.6</v>
      </c>
      <c r="G55" s="96"/>
      <c r="H55" s="96"/>
      <c r="I55" s="96">
        <v>161</v>
      </c>
      <c r="J55" s="96">
        <v>61824.3999999998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476</v>
      </c>
      <c r="D56" s="96">
        <f t="shared" si="0"/>
        <v>389817.72999999986</v>
      </c>
      <c r="E56" s="96">
        <f t="shared" si="0"/>
        <v>313</v>
      </c>
      <c r="F56" s="96">
        <f t="shared" si="0"/>
        <v>277995.64999999997</v>
      </c>
      <c r="G56" s="96">
        <f t="shared" si="0"/>
        <v>9</v>
      </c>
      <c r="H56" s="96">
        <f t="shared" si="0"/>
        <v>21516.69</v>
      </c>
      <c r="I56" s="96">
        <f t="shared" si="0"/>
        <v>210</v>
      </c>
      <c r="J56" s="96">
        <f t="shared" si="0"/>
        <v>97376.2199999998</v>
      </c>
      <c r="K56" s="96">
        <f t="shared" si="0"/>
        <v>59</v>
      </c>
      <c r="L56" s="96">
        <f t="shared" si="0"/>
        <v>39722.59999999999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&amp;L48C3F9AD&amp;CФорма № 10, Підрозділ: Верховинський районний суд Івано-Франківської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59</v>
      </c>
      <c r="F4" s="93">
        <f>SUM(F5:F25)</f>
        <v>39722.6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5144.6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45</v>
      </c>
      <c r="F7" s="95">
        <v>28815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768.4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2689.4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2305.2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&amp;L48C3F9AD&amp;CФорма № 10, Підрозділ: Верховинський районний суд Івано-Франківської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2020-02-17T13:34:19Z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48C3F9AD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