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<sst xmlns="http://schemas.openxmlformats.org/spreadsheetml/2006/main" count="154" uniqueCount="128">
  <si>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</si>
  <si>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</si>
  <si>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</si>
  <si>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</si>
  <si>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</si>
  <si>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</si>
  <si>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</si>
  <si>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</si>
  <si>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</si>
  <si>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</si>
  <si>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</si>
  <si>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</si>
  <si>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</si>
  <si>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</si>
  <si>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</si>
  <si>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</si>
  <si>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</si>
  <si>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</si>
  <si>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</si>
  <si>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</si>
  <si>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</si>
  <si>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</si>
  <si>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</si>
  <si>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</si>
  <si>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</si>
  <si>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</si>
  <si>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</si>
  <si>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</si>
  <si>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</si>
  <si>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</si>
  <si>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</si>
  <si>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</si>
  <si>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</si>
  <si>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</si>
  <si>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</si>
  <si>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</si>
  <si>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</si>
  <si>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</si>
  <si>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</si>
  <si>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</si>
  <si>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</si>
  <si>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</si>
  <si>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</si>
  <si>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</si>
  <si>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</si>
  <si>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</si>
  <si>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</si>
  <si>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</si>
  <si>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</si>
  <si>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</si>
  <si>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</si>
  <si>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</si>
  <si>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</si>
  <si>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</si>
  <si>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</si>
  <si>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</si>
  <si>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</si>
  <si>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</si>
  <si>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</si>
  <si>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</si>
  <si>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</si>
  <si>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</si>
  <si>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</si>
  <si>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</si>
  <si>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</si>
  <si>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</si>
  <si>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</si>
  <si>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</si>
  <si>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</si>
  <si>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</si>
  <si>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</si>
  <si>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</si>
  <si>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</si>
  <si>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</si>
  <si>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</si>
  <si>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</si>
  <si>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</si>
  <si>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</si>
  <si>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</si>
  <si>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</si>
  <si>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</si>
  <si>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</si>
  <si>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</si>
  <si>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</si>
  <si>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</si>
  <si>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</si>
  <si>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</si>
  <si>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</si>
  <si>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</si>
  <si>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</si>
  <si>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</si>
  <si>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</si>
  <si>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</si>
  <si>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</si>
  <si>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</si>
  <si>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</si>
  <si>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</si>
  <si>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</si>
  <si>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</si>
  <si>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</si>
  <si>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</si>
  <si>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</si>
  <si>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</si>
  <si>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</si>
  <si>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</si>
  <si>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</si>
  <si>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</si>
  <si>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</si>
  <si>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</si>
  <si>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</si>
  <si>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</si>
  <si>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</si>
  <si>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</si>
  <si>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</si>
  <si>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</si>
  <si>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</si>
  <si>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</si>
  <si>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</si>
  <si>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</si>
  <si>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</si>
  <si>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</si>
  <si>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</si>
  <si>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</si>
  <si>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Р.В. Джус</t>
  </si>
  <si>
    <t>В.Д. Білак</t>
  </si>
  <si>
    <t>(034)32 2-30-44</t>
  </si>
  <si>
    <t>inbox@vr.if.court.gov.ua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</si>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</sst>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&amp;L094ED3F1&amp;C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314</v>
      </c>
      <c r="D6" s="96">
        <f>SUM(D7,D10,D13,D14,D15,D21,D24,D25,D18,D19,D20)</f>
        <v>320590.05</v>
      </c>
      <c r="E6" s="96">
        <f>SUM(E7,E10,E13,E14,E15,E21,E24,E25,E18,E19,E20)</f>
        <v>240</v>
      </c>
      <c r="F6" s="96">
        <f>SUM(F7,F10,F13,F14,F15,F21,F24,F25,F18,F19,F20)</f>
        <v>261285.15</v>
      </c>
      <c r="G6" s="96">
        <f>SUM(G7,G10,G13,G14,G15,G21,G24,G25,G18,G19,G20)</f>
        <v>7</v>
      </c>
      <c r="H6" s="96">
        <f>SUM(H7,H10,H13,H14,H15,H21,H24,H25,H18,H19,H20)</f>
        <v>6129</v>
      </c>
      <c r="I6" s="96">
        <f>SUM(I7,I10,I13,I14,I15,I21,I24,I25,I18,I19,I20)</f>
        <v>23</v>
      </c>
      <c r="J6" s="96">
        <f>SUM(J7,J10,J13,J14,J15,J21,J24,J25,J18,J19,J20)</f>
        <v>18831.96</v>
      </c>
      <c r="K6" s="96">
        <f>SUM(K7,K10,K13,K14,K15,K21,K24,K25,K18,K19,K20)</f>
        <v>51</v>
      </c>
      <c r="L6" s="96">
        <f>SUM(L7,L10,L13,L14,L15,L21,L24,L25,L18,L19,L20)</f>
        <v>48222</v>
      </c>
    </row>
    <row r="7" spans="1:12" ht="16.5" customHeight="1">
      <c r="A7" s="87">
        <v>2</v>
      </c>
      <c r="B7" s="90" t="s">
        <v>74</v>
      </c>
      <c r="C7" s="97">
        <v>105</v>
      </c>
      <c r="D7" s="97">
        <v>164981.55</v>
      </c>
      <c r="E7" s="97">
        <v>62</v>
      </c>
      <c r="F7" s="97">
        <v>117352.25</v>
      </c>
      <c r="G7" s="97">
        <v>3</v>
      </c>
      <c r="H7" s="97">
        <v>3178</v>
      </c>
      <c r="I7" s="97">
        <v>19</v>
      </c>
      <c r="J7" s="97">
        <v>16333.96</v>
      </c>
      <c r="K7" s="97">
        <v>27</v>
      </c>
      <c r="L7" s="97">
        <v>30516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94303.93</v>
      </c>
      <c r="E8" s="97">
        <v>30</v>
      </c>
      <c r="F8" s="97">
        <v>82617.93</v>
      </c>
      <c r="G8" s="97">
        <v>1</v>
      </c>
      <c r="H8" s="97">
        <v>2270</v>
      </c>
      <c r="I8" s="97">
        <v>1</v>
      </c>
      <c r="J8" s="97">
        <v>840.8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71</v>
      </c>
      <c r="D9" s="97">
        <v>70677.62</v>
      </c>
      <c r="E9" s="97">
        <v>32</v>
      </c>
      <c r="F9" s="97">
        <v>34734.32</v>
      </c>
      <c r="G9" s="97">
        <v>2</v>
      </c>
      <c r="H9" s="97">
        <v>908</v>
      </c>
      <c r="I9" s="97">
        <v>18</v>
      </c>
      <c r="J9" s="97">
        <v>15493.16</v>
      </c>
      <c r="K9" s="97">
        <v>25</v>
      </c>
      <c r="L9" s="97">
        <v>25976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65376</v>
      </c>
      <c r="E10" s="97">
        <v>54</v>
      </c>
      <c r="F10" s="97">
        <v>64921.4</v>
      </c>
      <c r="G10" s="97">
        <v>2</v>
      </c>
      <c r="H10" s="97">
        <v>1589</v>
      </c>
      <c r="I10" s="97"/>
      <c r="J10" s="97"/>
      <c r="K10" s="97">
        <v>10</v>
      </c>
      <c r="L10" s="97">
        <v>10442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3</v>
      </c>
      <c r="F11" s="97">
        <v>6810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62</v>
      </c>
      <c r="D12" s="97">
        <v>56296</v>
      </c>
      <c r="E12" s="97">
        <v>51</v>
      </c>
      <c r="F12" s="97">
        <v>58111.4</v>
      </c>
      <c r="G12" s="97">
        <v>2</v>
      </c>
      <c r="H12" s="97">
        <v>1589</v>
      </c>
      <c r="I12" s="97"/>
      <c r="J12" s="97"/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68</v>
      </c>
      <c r="D13" s="97">
        <v>61744</v>
      </c>
      <c r="E13" s="97">
        <v>61</v>
      </c>
      <c r="F13" s="97">
        <v>53723.6</v>
      </c>
      <c r="G13" s="97">
        <v>2</v>
      </c>
      <c r="H13" s="97">
        <v>1362</v>
      </c>
      <c r="I13" s="97">
        <v>1</v>
      </c>
      <c r="J13" s="97">
        <v>454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48</v>
      </c>
      <c r="D15" s="97">
        <v>22473</v>
      </c>
      <c r="E15" s="97">
        <v>45</v>
      </c>
      <c r="F15" s="97">
        <v>21365.8</v>
      </c>
      <c r="G15" s="97"/>
      <c r="H15" s="97"/>
      <c r="I15" s="97"/>
      <c r="J15" s="97"/>
      <c r="K15" s="97">
        <v>3</v>
      </c>
      <c r="L15" s="97">
        <v>2043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47</v>
      </c>
      <c r="D17" s="97">
        <v>21338</v>
      </c>
      <c r="E17" s="97">
        <v>45</v>
      </c>
      <c r="F17" s="97">
        <v>21365.8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26</v>
      </c>
      <c r="D18" s="97">
        <v>5902</v>
      </c>
      <c r="E18" s="97">
        <v>17</v>
      </c>
      <c r="F18" s="97">
        <v>3808.6</v>
      </c>
      <c r="G18" s="97"/>
      <c r="H18" s="97"/>
      <c r="I18" s="97">
        <v>3</v>
      </c>
      <c r="J18" s="97">
        <v>2044</v>
      </c>
      <c r="K18" s="97">
        <v>7</v>
      </c>
      <c r="L18" s="97">
        <v>1589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/>
      <c r="F41" s="97"/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/>
      <c r="F43" s="97"/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88.53</v>
      </c>
      <c r="E50" s="96">
        <f>SUM(E51:E54)</f>
        <v>8</v>
      </c>
      <c r="F50" s="96">
        <f>SUM(F51:F54)</f>
        <v>116.16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88.53</v>
      </c>
      <c r="E51" s="97">
        <v>8</v>
      </c>
      <c r="F51" s="97">
        <v>116.16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219</v>
      </c>
      <c r="D55" s="96">
        <v>99426</v>
      </c>
      <c r="E55" s="96">
        <v>133</v>
      </c>
      <c r="F55" s="96">
        <v>60449</v>
      </c>
      <c r="G55" s="96"/>
      <c r="H55" s="96"/>
      <c r="I55" s="96">
        <v>205</v>
      </c>
      <c r="J55" s="96">
        <v>93070</v>
      </c>
      <c r="K55" s="97">
        <v>14</v>
      </c>
      <c r="L55" s="96">
        <v>6810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544</v>
      </c>
      <c r="D56" s="96">
        <f t="shared" si="0"/>
        <v>422828.58</v>
      </c>
      <c r="E56" s="96">
        <f t="shared" si="0"/>
        <v>383</v>
      </c>
      <c r="F56" s="96">
        <f t="shared" si="0"/>
        <v>322758.31</v>
      </c>
      <c r="G56" s="96">
        <f t="shared" si="0"/>
        <v>7</v>
      </c>
      <c r="H56" s="96">
        <f t="shared" si="0"/>
        <v>6129</v>
      </c>
      <c r="I56" s="96">
        <f t="shared" si="0"/>
        <v>228</v>
      </c>
      <c r="J56" s="96">
        <f t="shared" si="0"/>
        <v>111901.95999999999</v>
      </c>
      <c r="K56" s="96">
        <f t="shared" si="0"/>
        <v>66</v>
      </c>
      <c r="L56" s="96">
        <f t="shared" si="0"/>
        <v>55940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&amp;L094ED3F1&amp;CФорма № 10, Підрозділ: Верховинський районний суд Івано-Франківської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51400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27467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5448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1589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3000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&amp;L094ED3F1&amp;CФорма № 10, Підрозділ: Верховинський районний суд Івано-Франківської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 court</cp:lastModifiedBy>
  <cp:lastPrinted>2018-03-15T14:08:04Z</cp:lastPrinted>
  <dcterms:created xsi:type="dcterms:W3CDTF">2015-09-09T10:27:37Z</dcterms:created>
  <dcterms:modified xsi:type="dcterms:W3CDTF">2022-02-16T13:52:09Z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094ED3F1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